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t\shares\KTHOMES\EEnz\Eigene Dokumente\CMI\8071c9d34bf24e649e31e17982082e4d\"/>
    </mc:Choice>
  </mc:AlternateContent>
  <bookViews>
    <workbookView xWindow="0" yWindow="0" windowWidth="23040" windowHeight="10095"/>
  </bookViews>
  <sheets>
    <sheet name="Anleitung" sheetId="8" r:id="rId1"/>
    <sheet name="Grundlage" sheetId="3" r:id="rId2"/>
    <sheet name="Kopiervorlage neues Kind" sheetId="7" r:id="rId3"/>
    <sheet name="Hilfstabellen" sheetId="2"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3" l="1"/>
  <c r="C22" i="3"/>
  <c r="B21" i="3"/>
  <c r="B22" i="3"/>
  <c r="D22" i="3"/>
  <c r="D21" i="3"/>
  <c r="F10" i="7" l="1"/>
  <c r="E10" i="7"/>
  <c r="B15" i="7"/>
  <c r="B16" i="3"/>
  <c r="C17" i="3"/>
  <c r="C18" i="3"/>
  <c r="C19" i="3"/>
  <c r="C20" i="3"/>
  <c r="B17" i="3"/>
  <c r="B18" i="3"/>
  <c r="B19" i="3"/>
  <c r="B20" i="3"/>
  <c r="C16" i="3"/>
  <c r="D18" i="3"/>
  <c r="D19" i="3"/>
  <c r="D16" i="3"/>
  <c r="D17" i="3"/>
  <c r="D20" i="3"/>
  <c r="C10" i="7" l="1"/>
  <c r="C11" i="7"/>
  <c r="C12" i="7"/>
  <c r="C13" i="7"/>
  <c r="C14" i="7"/>
  <c r="C15" i="7" l="1"/>
  <c r="D10" i="7" s="1"/>
</calcChain>
</file>

<file path=xl/sharedStrings.xml><?xml version="1.0" encoding="utf-8"?>
<sst xmlns="http://schemas.openxmlformats.org/spreadsheetml/2006/main" count="28" uniqueCount="18">
  <si>
    <t>Montag</t>
  </si>
  <si>
    <t>Donnerstag</t>
  </si>
  <si>
    <t>Mittwoch</t>
  </si>
  <si>
    <t>Dienstag</t>
  </si>
  <si>
    <t>Freitag</t>
  </si>
  <si>
    <t>von</t>
  </si>
  <si>
    <t>bis</t>
  </si>
  <si>
    <t>Rechnungskontrolle KITAplus</t>
  </si>
  <si>
    <t xml:space="preserve">Zeitraum der Kontrolle </t>
  </si>
  <si>
    <t>Vorname/Name:</t>
  </si>
  <si>
    <t>KITA:</t>
  </si>
  <si>
    <t>Berechtigungsstufe</t>
  </si>
  <si>
    <t>Wochentage</t>
  </si>
  <si>
    <t>ganze/halbe</t>
  </si>
  <si>
    <t>Rechnungsbetrag für ausgewählte Periode</t>
  </si>
  <si>
    <t>Samstag</t>
  </si>
  <si>
    <t>Sonntag</t>
  </si>
  <si>
    <t>Bedarfsstufe: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</si>
</sst>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Arial"/>
      <family val="2"/>
    </font>
    <font>
      <b/>
      <sz val="11"/>
      <color theme="1"/>
      <name val="Arial"/>
      <family val="2"/>
    </font>
    <font>
      <sz val="12"/>
      <color theme="1"/>
      <name val="Arial Black"/>
      <family val="2"/>
    </font>
    <font>
      <sz val="11"/>
      <color rgb="FFFFFF00"/>
      <name val="Arial"/>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theme="1"/>
      </bottom>
      <diagonal/>
    </border>
    <border>
      <left/>
      <right style="thin">
        <color theme="1"/>
      </right>
      <top/>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s>
  <cellStyleXfs count="1">
    <xf numFmtId="0" fontId="0" fillId="0" borderId="0"/>
  </cellStyleXfs>
  <cellXfs count="17">
    <xf numFmtId="0" fontId="0" fillId="0" borderId="0" xfId="0"/>
    <xf numFmtId="0" fontId="0" fillId="0" borderId="0" xfId="0" applyFont="1"/>
    <xf numFmtId="14" fontId="0" fillId="2" borderId="1" xfId="0" applyNumberFormat="1" applyFill="1" applyBorder="1" applyProtection="1">
      <protection locked="0"/>
    </xf>
    <xf numFmtId="0" fontId="2" fillId="0" borderId="0" xfId="0" applyFont="1" applyProtection="1"/>
    <xf numFmtId="0" fontId="0" fillId="0" borderId="0" xfId="0" applyProtection="1"/>
    <xf numFmtId="14" fontId="0" fillId="0" borderId="0" xfId="0" applyNumberFormat="1" applyProtection="1"/>
    <xf numFmtId="0" fontId="0" fillId="2" borderId="4" xfId="0" applyFill="1" applyBorder="1" applyProtection="1">
      <protection locked="0"/>
    </xf>
    <xf numFmtId="1" fontId="0" fillId="2" borderId="4" xfId="0" applyNumberFormat="1" applyFill="1" applyBorder="1" applyProtection="1">
      <protection locked="0"/>
    </xf>
    <xf numFmtId="2" fontId="0" fillId="2" borderId="6" xfId="0" applyNumberFormat="1" applyFill="1" applyBorder="1" applyProtection="1">
      <protection locked="0"/>
    </xf>
    <xf numFmtId="0" fontId="3" fillId="0" borderId="0" xfId="0" applyFont="1" applyProtection="1"/>
    <xf numFmtId="0" fontId="0" fillId="0" borderId="2" xfId="0" applyBorder="1" applyProtection="1"/>
    <xf numFmtId="0" fontId="0" fillId="0" borderId="3" xfId="0" applyBorder="1" applyProtection="1"/>
    <xf numFmtId="0" fontId="0" fillId="0" borderId="5" xfId="0" applyBorder="1" applyProtection="1"/>
    <xf numFmtId="0" fontId="1" fillId="0" borderId="0" xfId="0" applyFont="1" applyProtection="1"/>
    <xf numFmtId="0" fontId="0" fillId="0" borderId="6" xfId="0" applyFill="1" applyBorder="1" applyProtection="1"/>
    <xf numFmtId="2" fontId="1" fillId="0" borderId="0" xfId="0" applyNumberFormat="1" applyFont="1" applyProtection="1"/>
    <xf numFmtId="2" fontId="0" fillId="0" borderId="0" xfId="0" applyNumberFormat="1" applyProtection="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19047</xdr:rowOff>
    </xdr:from>
    <xdr:to>
      <xdr:col>10</xdr:col>
      <xdr:colOff>514350</xdr:colOff>
      <xdr:row>109</xdr:row>
      <xdr:rowOff>9525</xdr:rowOff>
    </xdr:to>
    <xdr:sp macro="" textlink="">
      <xdr:nvSpPr>
        <xdr:cNvPr id="2" name="Textfeld 1"/>
        <xdr:cNvSpPr txBox="1"/>
      </xdr:nvSpPr>
      <xdr:spPr>
        <a:xfrm>
          <a:off x="28575" y="19047"/>
          <a:ext cx="8867775" cy="197167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rgbClr val="FF0000"/>
              </a:solidFill>
            </a:rPr>
            <a:t>Beachten Sie: Schritte</a:t>
          </a:r>
          <a:r>
            <a:rPr lang="de-CH" sz="1100" b="1" baseline="0">
              <a:solidFill>
                <a:srgbClr val="FF0000"/>
              </a:solidFill>
            </a:rPr>
            <a:t> 1 - 3 müssen Sie für jedes Kind einmalig machen. Anschliessend müssen Sie bei jeder neuen Rechnungsstellung nur noch Schritt 4 ausführen. </a:t>
          </a:r>
          <a:endParaRPr lang="de-CH" sz="1100" b="1">
            <a:solidFill>
              <a:srgbClr val="FF0000"/>
            </a:solidFill>
          </a:endParaRPr>
        </a:p>
        <a:p>
          <a:endParaRPr lang="de-CH" sz="1100"/>
        </a:p>
        <a:p>
          <a:r>
            <a:rPr lang="de-CH" sz="1100" b="1">
              <a:solidFill>
                <a:srgbClr val="00B0F0"/>
              </a:solidFill>
            </a:rPr>
            <a:t>1)</a:t>
          </a:r>
          <a:r>
            <a:rPr lang="de-CH" sz="1100" b="1" baseline="0">
              <a:solidFill>
                <a:srgbClr val="00B0F0"/>
              </a:solidFill>
            </a:rPr>
            <a:t> </a:t>
          </a:r>
          <a:r>
            <a:rPr lang="de-CH" sz="1100" b="1">
              <a:solidFill>
                <a:srgbClr val="00B0F0"/>
              </a:solidFill>
            </a:rPr>
            <a:t>Erstellen Sie für</a:t>
          </a:r>
          <a:r>
            <a:rPr lang="de-CH" sz="1100" b="1" baseline="0">
              <a:solidFill>
                <a:srgbClr val="00B0F0"/>
              </a:solidFill>
            </a:rPr>
            <a:t> jedes Kind eine Kopie des Tabellenblatts "Kopiervorlage neues Kind":</a:t>
          </a:r>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r>
            <a:rPr lang="de-CH" sz="1100" b="1">
              <a:solidFill>
                <a:srgbClr val="00B0F0"/>
              </a:solidFill>
            </a:rPr>
            <a:t>2)</a:t>
          </a:r>
          <a:r>
            <a:rPr lang="de-CH" sz="1100" b="1" baseline="0">
              <a:solidFill>
                <a:srgbClr val="00B0F0"/>
              </a:solidFill>
            </a:rPr>
            <a:t> B</a:t>
          </a:r>
          <a:r>
            <a:rPr lang="de-CH" sz="1100" b="1">
              <a:solidFill>
                <a:srgbClr val="00B0F0"/>
              </a:solidFill>
            </a:rPr>
            <a:t>enennen</a:t>
          </a:r>
          <a:r>
            <a:rPr lang="de-CH" sz="1100" b="1" baseline="0">
              <a:solidFill>
                <a:srgbClr val="00B0F0"/>
              </a:solidFill>
            </a:rPr>
            <a:t> Sie das neue Tabellenblatt mit dem Namen des Kindes:</a:t>
          </a:r>
        </a:p>
        <a:p>
          <a:endParaRPr lang="de-CH" sz="1100" baseline="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r>
            <a:rPr lang="de-CH" sz="1100" b="1">
              <a:solidFill>
                <a:srgbClr val="00B0F0"/>
              </a:solidFill>
            </a:rPr>
            <a:t>3)</a:t>
          </a:r>
          <a:r>
            <a:rPr lang="de-CH" sz="1100" b="1" baseline="0">
              <a:solidFill>
                <a:srgbClr val="00B0F0"/>
              </a:solidFill>
            </a:rPr>
            <a:t> </a:t>
          </a:r>
          <a:r>
            <a:rPr lang="de-CH" sz="1100" b="1">
              <a:solidFill>
                <a:srgbClr val="00B0F0"/>
              </a:solidFill>
            </a:rPr>
            <a:t>Erfassen Sie auf dem Tabellenblatt</a:t>
          </a:r>
          <a:r>
            <a:rPr lang="de-CH" sz="1100" b="1" baseline="0">
              <a:solidFill>
                <a:srgbClr val="00B0F0"/>
              </a:solidFill>
            </a:rPr>
            <a:t> des Kindes (im Beispiel "Max Muster" die Angaben gemäss der Bewilligung KITAplus</a:t>
          </a:r>
        </a:p>
        <a:p>
          <a:endParaRPr lang="de-CH" sz="1100" baseline="0"/>
        </a:p>
        <a:p>
          <a:r>
            <a:rPr lang="de-CH" sz="1100" b="1" baseline="0">
              <a:solidFill>
                <a:srgbClr val="00B0F0"/>
              </a:solidFill>
            </a:rPr>
            <a:t>&gt; Bedarfsstufe auswählen</a:t>
          </a:r>
        </a:p>
        <a:p>
          <a:r>
            <a:rPr lang="de-CH" sz="1100" b="1" baseline="0">
              <a:solidFill>
                <a:srgbClr val="00B0F0"/>
              </a:solidFill>
            </a:rPr>
            <a:t>&gt; Wochentage (kein Kitabesuch (= 0) / halber (=0.5) / ganzer Tag (= 1)) auswählen</a:t>
          </a:r>
        </a:p>
        <a:p>
          <a:endParaRPr lang="de-CH" sz="1100" b="1" baseline="0">
            <a:solidFill>
              <a:srgbClr val="00B0F0"/>
            </a:solidFill>
          </a:endParaRPr>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endParaRPr lang="de-CH" sz="1100"/>
        </a:p>
        <a:p>
          <a:r>
            <a:rPr lang="de-CH" sz="1100" b="1">
              <a:solidFill>
                <a:srgbClr val="00B0F0"/>
              </a:solidFill>
            </a:rPr>
            <a:t>4)</a:t>
          </a:r>
          <a:r>
            <a:rPr lang="de-CH" sz="1100" b="1" baseline="0">
              <a:solidFill>
                <a:srgbClr val="00B0F0"/>
              </a:solidFill>
            </a:rPr>
            <a:t> </a:t>
          </a:r>
          <a:r>
            <a:rPr lang="de-CH" sz="1100" b="1">
              <a:solidFill>
                <a:srgbClr val="00B0F0"/>
              </a:solidFill>
            </a:rPr>
            <a:t>Wechseln</a:t>
          </a:r>
          <a:r>
            <a:rPr lang="de-CH" sz="1100" b="1" baseline="0">
              <a:solidFill>
                <a:srgbClr val="00B0F0"/>
              </a:solidFill>
            </a:rPr>
            <a:t> Sie auf das Tabellenblatt "Grundlage" und geben Sie dort den Zeitraum ein, für welchen Sie abrechnen möchten:</a:t>
          </a: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endParaRPr lang="de-CH" sz="1100" b="1" baseline="0">
            <a:solidFill>
              <a:srgbClr val="00B0F0"/>
            </a:solidFill>
          </a:endParaRPr>
        </a:p>
        <a:p>
          <a:r>
            <a:rPr lang="de-CH" sz="1100" b="1" baseline="0">
              <a:solidFill>
                <a:srgbClr val="00B0F0"/>
              </a:solidFill>
            </a:rPr>
            <a:t>5) Wenn Sie jetzt auf das Tabellenblatt von Max Muster wechseln, sehen sie den Rechnungsbetrag für den ausgewählten Zeitraum:</a:t>
          </a:r>
        </a:p>
        <a:p>
          <a:endParaRPr lang="de-CH" sz="1100" b="1" baseline="0">
            <a:solidFill>
              <a:srgbClr val="00B0F0"/>
            </a:solidFill>
          </a:endParaRPr>
        </a:p>
        <a:p>
          <a:endParaRPr lang="de-CH" sz="1100" b="1" baseline="0">
            <a:solidFill>
              <a:srgbClr val="00B0F0"/>
            </a:solidFill>
          </a:endParaRPr>
        </a:p>
      </xdr:txBody>
    </xdr:sp>
    <xdr:clientData/>
  </xdr:twoCellAnchor>
  <xdr:twoCellAnchor editAs="oneCell">
    <xdr:from>
      <xdr:col>0</xdr:col>
      <xdr:colOff>200025</xdr:colOff>
      <xdr:row>4</xdr:row>
      <xdr:rowOff>152400</xdr:rowOff>
    </xdr:from>
    <xdr:to>
      <xdr:col>4</xdr:col>
      <xdr:colOff>171450</xdr:colOff>
      <xdr:row>21</xdr:row>
      <xdr:rowOff>59976</xdr:rowOff>
    </xdr:to>
    <xdr:pic>
      <xdr:nvPicPr>
        <xdr:cNvPr id="4" name="Grafik 3"/>
        <xdr:cNvPicPr>
          <a:picLocks noChangeAspect="1"/>
        </xdr:cNvPicPr>
      </xdr:nvPicPr>
      <xdr:blipFill>
        <a:blip xmlns:r="http://schemas.openxmlformats.org/officeDocument/2006/relationships" r:embed="rId1"/>
        <a:stretch>
          <a:fillRect/>
        </a:stretch>
      </xdr:blipFill>
      <xdr:spPr>
        <a:xfrm>
          <a:off x="200025" y="876300"/>
          <a:ext cx="3324225" cy="2984151"/>
        </a:xfrm>
        <a:prstGeom prst="rect">
          <a:avLst/>
        </a:prstGeom>
      </xdr:spPr>
    </xdr:pic>
    <xdr:clientData/>
  </xdr:twoCellAnchor>
  <xdr:twoCellAnchor editAs="oneCell">
    <xdr:from>
      <xdr:col>0</xdr:col>
      <xdr:colOff>200025</xdr:colOff>
      <xdr:row>23</xdr:row>
      <xdr:rowOff>152400</xdr:rowOff>
    </xdr:from>
    <xdr:to>
      <xdr:col>4</xdr:col>
      <xdr:colOff>276704</xdr:colOff>
      <xdr:row>39</xdr:row>
      <xdr:rowOff>19436</xdr:rowOff>
    </xdr:to>
    <xdr:pic>
      <xdr:nvPicPr>
        <xdr:cNvPr id="5" name="Grafik 4"/>
        <xdr:cNvPicPr>
          <a:picLocks noChangeAspect="1"/>
        </xdr:cNvPicPr>
      </xdr:nvPicPr>
      <xdr:blipFill>
        <a:blip xmlns:r="http://schemas.openxmlformats.org/officeDocument/2006/relationships" r:embed="rId2"/>
        <a:stretch>
          <a:fillRect/>
        </a:stretch>
      </xdr:blipFill>
      <xdr:spPr>
        <a:xfrm>
          <a:off x="200025" y="4314825"/>
          <a:ext cx="3429479" cy="2762636"/>
        </a:xfrm>
        <a:prstGeom prst="rect">
          <a:avLst/>
        </a:prstGeom>
      </xdr:spPr>
    </xdr:pic>
    <xdr:clientData/>
  </xdr:twoCellAnchor>
  <xdr:twoCellAnchor editAs="oneCell">
    <xdr:from>
      <xdr:col>0</xdr:col>
      <xdr:colOff>190500</xdr:colOff>
      <xdr:row>39</xdr:row>
      <xdr:rowOff>161924</xdr:rowOff>
    </xdr:from>
    <xdr:to>
      <xdr:col>7</xdr:col>
      <xdr:colOff>86529</xdr:colOff>
      <xdr:row>46</xdr:row>
      <xdr:rowOff>95417</xdr:rowOff>
    </xdr:to>
    <xdr:pic>
      <xdr:nvPicPr>
        <xdr:cNvPr id="6" name="Grafik 5"/>
        <xdr:cNvPicPr>
          <a:picLocks noChangeAspect="1"/>
        </xdr:cNvPicPr>
      </xdr:nvPicPr>
      <xdr:blipFill>
        <a:blip xmlns:r="http://schemas.openxmlformats.org/officeDocument/2006/relationships" r:embed="rId3"/>
        <a:stretch>
          <a:fillRect/>
        </a:stretch>
      </xdr:blipFill>
      <xdr:spPr>
        <a:xfrm>
          <a:off x="190500" y="7219949"/>
          <a:ext cx="5763429" cy="1200318"/>
        </a:xfrm>
        <a:prstGeom prst="rect">
          <a:avLst/>
        </a:prstGeom>
      </xdr:spPr>
    </xdr:pic>
    <xdr:clientData/>
  </xdr:twoCellAnchor>
  <xdr:twoCellAnchor editAs="oneCell">
    <xdr:from>
      <xdr:col>0</xdr:col>
      <xdr:colOff>137160</xdr:colOff>
      <xdr:row>52</xdr:row>
      <xdr:rowOff>175258</xdr:rowOff>
    </xdr:from>
    <xdr:to>
      <xdr:col>4</xdr:col>
      <xdr:colOff>194786</xdr:colOff>
      <xdr:row>68</xdr:row>
      <xdr:rowOff>147083</xdr:rowOff>
    </xdr:to>
    <xdr:pic>
      <xdr:nvPicPr>
        <xdr:cNvPr id="7" name="Grafik 6"/>
        <xdr:cNvPicPr>
          <a:picLocks noChangeAspect="1"/>
        </xdr:cNvPicPr>
      </xdr:nvPicPr>
      <xdr:blipFill>
        <a:blip xmlns:r="http://schemas.openxmlformats.org/officeDocument/2006/relationships" r:embed="rId4"/>
        <a:stretch>
          <a:fillRect/>
        </a:stretch>
      </xdr:blipFill>
      <xdr:spPr>
        <a:xfrm>
          <a:off x="137160" y="9288778"/>
          <a:ext cx="3471386" cy="2775985"/>
        </a:xfrm>
        <a:prstGeom prst="rect">
          <a:avLst/>
        </a:prstGeom>
      </xdr:spPr>
    </xdr:pic>
    <xdr:clientData/>
  </xdr:twoCellAnchor>
  <xdr:twoCellAnchor editAs="oneCell">
    <xdr:from>
      <xdr:col>0</xdr:col>
      <xdr:colOff>127635</xdr:colOff>
      <xdr:row>71</xdr:row>
      <xdr:rowOff>173353</xdr:rowOff>
    </xdr:from>
    <xdr:to>
      <xdr:col>6</xdr:col>
      <xdr:colOff>633232</xdr:colOff>
      <xdr:row>87</xdr:row>
      <xdr:rowOff>55630</xdr:rowOff>
    </xdr:to>
    <xdr:pic>
      <xdr:nvPicPr>
        <xdr:cNvPr id="9" name="Grafik 8"/>
        <xdr:cNvPicPr>
          <a:picLocks noChangeAspect="1"/>
        </xdr:cNvPicPr>
      </xdr:nvPicPr>
      <xdr:blipFill>
        <a:blip xmlns:r="http://schemas.openxmlformats.org/officeDocument/2006/relationships" r:embed="rId5"/>
        <a:stretch>
          <a:fillRect/>
        </a:stretch>
      </xdr:blipFill>
      <xdr:spPr>
        <a:xfrm>
          <a:off x="127635" y="12616813"/>
          <a:ext cx="5626237" cy="2686437"/>
        </a:xfrm>
        <a:prstGeom prst="rect">
          <a:avLst/>
        </a:prstGeom>
      </xdr:spPr>
    </xdr:pic>
    <xdr:clientData/>
  </xdr:twoCellAnchor>
  <xdr:twoCellAnchor editAs="oneCell">
    <xdr:from>
      <xdr:col>0</xdr:col>
      <xdr:colOff>150495</xdr:colOff>
      <xdr:row>90</xdr:row>
      <xdr:rowOff>110487</xdr:rowOff>
    </xdr:from>
    <xdr:to>
      <xdr:col>9</xdr:col>
      <xdr:colOff>12466</xdr:colOff>
      <xdr:row>106</xdr:row>
      <xdr:rowOff>129944</xdr:rowOff>
    </xdr:to>
    <xdr:pic>
      <xdr:nvPicPr>
        <xdr:cNvPr id="11" name="Grafik 10"/>
        <xdr:cNvPicPr>
          <a:picLocks noChangeAspect="1"/>
        </xdr:cNvPicPr>
      </xdr:nvPicPr>
      <xdr:blipFill>
        <a:blip xmlns:r="http://schemas.openxmlformats.org/officeDocument/2006/relationships" r:embed="rId6"/>
        <a:stretch>
          <a:fillRect/>
        </a:stretch>
      </xdr:blipFill>
      <xdr:spPr>
        <a:xfrm>
          <a:off x="150495" y="15883887"/>
          <a:ext cx="7542931" cy="2823617"/>
        </a:xfrm>
        <a:prstGeom prst="rect">
          <a:avLst/>
        </a:prstGeom>
      </xdr:spPr>
    </xdr:pic>
    <xdr:clientData/>
  </xdr:twoCellAnchor>
  <xdr:twoCellAnchor>
    <xdr:from>
      <xdr:col>4</xdr:col>
      <xdr:colOff>775335</xdr:colOff>
      <xdr:row>96</xdr:row>
      <xdr:rowOff>26670</xdr:rowOff>
    </xdr:from>
    <xdr:to>
      <xdr:col>8</xdr:col>
      <xdr:colOff>622935</xdr:colOff>
      <xdr:row>101</xdr:row>
      <xdr:rowOff>102870</xdr:rowOff>
    </xdr:to>
    <xdr:sp macro="" textlink="">
      <xdr:nvSpPr>
        <xdr:cNvPr id="12" name="Rechteck 11"/>
        <xdr:cNvSpPr/>
      </xdr:nvSpPr>
      <xdr:spPr>
        <a:xfrm>
          <a:off x="4189095" y="16851630"/>
          <a:ext cx="3261360" cy="9525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3</xdr:col>
      <xdr:colOff>74295</xdr:colOff>
      <xdr:row>74</xdr:row>
      <xdr:rowOff>41910</xdr:rowOff>
    </xdr:from>
    <xdr:to>
      <xdr:col>5</xdr:col>
      <xdr:colOff>794385</xdr:colOff>
      <xdr:row>77</xdr:row>
      <xdr:rowOff>127635</xdr:rowOff>
    </xdr:to>
    <xdr:sp macro="" textlink="">
      <xdr:nvSpPr>
        <xdr:cNvPr id="13" name="Rechteck 12"/>
        <xdr:cNvSpPr/>
      </xdr:nvSpPr>
      <xdr:spPr>
        <a:xfrm>
          <a:off x="2634615" y="13011150"/>
          <a:ext cx="2426970" cy="61150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506730</xdr:colOff>
      <xdr:row>57</xdr:row>
      <xdr:rowOff>36195</xdr:rowOff>
    </xdr:from>
    <xdr:to>
      <xdr:col>4</xdr:col>
      <xdr:colOff>135255</xdr:colOff>
      <xdr:row>59</xdr:row>
      <xdr:rowOff>121920</xdr:rowOff>
    </xdr:to>
    <xdr:sp macro="" textlink="">
      <xdr:nvSpPr>
        <xdr:cNvPr id="14" name="Rechteck 13"/>
        <xdr:cNvSpPr/>
      </xdr:nvSpPr>
      <xdr:spPr>
        <a:xfrm>
          <a:off x="1360170" y="10026015"/>
          <a:ext cx="2188845" cy="43624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1</xdr:col>
      <xdr:colOff>481966</xdr:colOff>
      <xdr:row>61</xdr:row>
      <xdr:rowOff>95250</xdr:rowOff>
    </xdr:from>
    <xdr:to>
      <xdr:col>3</xdr:col>
      <xdr:colOff>819150</xdr:colOff>
      <xdr:row>68</xdr:row>
      <xdr:rowOff>57150</xdr:rowOff>
    </xdr:to>
    <xdr:sp macro="" textlink="">
      <xdr:nvSpPr>
        <xdr:cNvPr id="15" name="Rechteck 14"/>
        <xdr:cNvSpPr/>
      </xdr:nvSpPr>
      <xdr:spPr>
        <a:xfrm>
          <a:off x="1320166" y="11134725"/>
          <a:ext cx="2013584" cy="12287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6</xdr:col>
      <xdr:colOff>68580</xdr:colOff>
      <xdr:row>73</xdr:row>
      <xdr:rowOff>152400</xdr:rowOff>
    </xdr:from>
    <xdr:to>
      <xdr:col>10</xdr:col>
      <xdr:colOff>312420</xdr:colOff>
      <xdr:row>79</xdr:row>
      <xdr:rowOff>45720</xdr:rowOff>
    </xdr:to>
    <xdr:sp macro="" textlink="">
      <xdr:nvSpPr>
        <xdr:cNvPr id="3" name="Textfeld 2"/>
        <xdr:cNvSpPr txBox="1"/>
      </xdr:nvSpPr>
      <xdr:spPr>
        <a:xfrm>
          <a:off x="5189220" y="12946380"/>
          <a:ext cx="3657600" cy="944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100" b="1" baseline="0">
              <a:solidFill>
                <a:srgbClr val="FF0000"/>
              </a:solidFill>
              <a:effectLst/>
              <a:latin typeface="+mn-lt"/>
              <a:ea typeface="+mn-ea"/>
              <a:cs typeface="+mn-cs"/>
            </a:rPr>
            <a:t> Beachten Sie: geben sie als Zeitraum jeweils nur einen Monat resp. einen Teil des Monats ein. Wenn Sie einen Zeitraum von mehreren Monaten erfassen, wird der Koordinationbeitrag nur einmal gerechnet und muss manuell für die restlichen Monate addiert werden!</a:t>
          </a:r>
          <a:endParaRPr lang="de-CH">
            <a:solidFill>
              <a:srgbClr val="FF0000"/>
            </a:solidFill>
            <a:effectLst/>
          </a:endParaRPr>
        </a:p>
        <a:p>
          <a:endParaRPr lang="de-CH" sz="1100">
            <a:solidFill>
              <a:srgbClr val="FF0000"/>
            </a:solidFil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workbookViewId="0">
      <selection activeCell="L67" sqref="L67"/>
    </sheetView>
  </sheetViews>
  <sheetFormatPr baseColWidth="10" defaultRowHeight="14.25" x14ac:dyDescent="0.2"/>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0:D22"/>
  <sheetViews>
    <sheetView topLeftCell="A7" workbookViewId="0">
      <selection activeCell="B17" sqref="B17"/>
    </sheetView>
  </sheetViews>
  <sheetFormatPr baseColWidth="10" defaultColWidth="11.25" defaultRowHeight="14.25" x14ac:dyDescent="0.2"/>
  <cols>
    <col min="1" max="1" width="33.75" style="4" bestFit="1" customWidth="1"/>
    <col min="2" max="2" width="13.25" style="4" customWidth="1"/>
    <col min="3" max="16384" width="11.25" style="4"/>
  </cols>
  <sheetData>
    <row r="10" spans="1:4" ht="19.5" x14ac:dyDescent="0.4">
      <c r="A10" s="3" t="s">
        <v>7</v>
      </c>
    </row>
    <row r="11" spans="1:4" x14ac:dyDescent="0.2">
      <c r="B11" s="4" t="s">
        <v>5</v>
      </c>
      <c r="C11" s="4" t="s">
        <v>6</v>
      </c>
    </row>
    <row r="13" spans="1:4" x14ac:dyDescent="0.2">
      <c r="A13" s="4" t="s">
        <v>8</v>
      </c>
      <c r="B13" s="2">
        <v>44927</v>
      </c>
      <c r="C13" s="2">
        <v>44957</v>
      </c>
    </row>
    <row r="16" spans="1:4" x14ac:dyDescent="0.2">
      <c r="A16" s="4" t="s">
        <v>0</v>
      </c>
      <c r="B16" s="5">
        <f t="shared" ref="B16:B22" si="0">$B$13</f>
        <v>44927</v>
      </c>
      <c r="C16" s="5">
        <f>$C$13</f>
        <v>44957</v>
      </c>
      <c r="D16" s="9">
        <f ca="1">SUMPRODUCT((WEEKDAY(ROW(INDIRECT(B16&amp;":"&amp;C16)),1)=2)*1)</f>
        <v>5</v>
      </c>
    </row>
    <row r="17" spans="1:4" x14ac:dyDescent="0.2">
      <c r="A17" s="4" t="s">
        <v>3</v>
      </c>
      <c r="B17" s="5">
        <f t="shared" si="0"/>
        <v>44927</v>
      </c>
      <c r="C17" s="5">
        <f t="shared" ref="C17:C22" si="1">$C$13</f>
        <v>44957</v>
      </c>
      <c r="D17" s="4">
        <f ca="1">SUMPRODUCT((WEEKDAY(ROW(INDIRECT(B17&amp;":"&amp;C17)),1)=3)*1)</f>
        <v>5</v>
      </c>
    </row>
    <row r="18" spans="1:4" x14ac:dyDescent="0.2">
      <c r="A18" s="4" t="s">
        <v>2</v>
      </c>
      <c r="B18" s="5">
        <f t="shared" si="0"/>
        <v>44927</v>
      </c>
      <c r="C18" s="5">
        <f t="shared" si="1"/>
        <v>44957</v>
      </c>
      <c r="D18" s="4">
        <f ca="1">SUMPRODUCT((WEEKDAY(ROW(INDIRECT(B18&amp;":"&amp;C18)),1)=4)*1)</f>
        <v>4</v>
      </c>
    </row>
    <row r="19" spans="1:4" x14ac:dyDescent="0.2">
      <c r="A19" s="4" t="s">
        <v>1</v>
      </c>
      <c r="B19" s="5">
        <f t="shared" si="0"/>
        <v>44927</v>
      </c>
      <c r="C19" s="5">
        <f t="shared" si="1"/>
        <v>44957</v>
      </c>
      <c r="D19" s="4">
        <f ca="1">SUMPRODUCT((WEEKDAY(ROW(INDIRECT(B19&amp;":"&amp;C19)),1)=5)*1)</f>
        <v>4</v>
      </c>
    </row>
    <row r="20" spans="1:4" x14ac:dyDescent="0.2">
      <c r="A20" s="4" t="s">
        <v>4</v>
      </c>
      <c r="B20" s="5">
        <f t="shared" si="0"/>
        <v>44927</v>
      </c>
      <c r="C20" s="5">
        <f t="shared" si="1"/>
        <v>44957</v>
      </c>
      <c r="D20" s="4">
        <f ca="1">SUMPRODUCT((WEEKDAY(ROW(INDIRECT(B20&amp;":"&amp;C20)),1)=6)*1)</f>
        <v>4</v>
      </c>
    </row>
    <row r="21" spans="1:4" x14ac:dyDescent="0.2">
      <c r="A21" s="4" t="s">
        <v>15</v>
      </c>
      <c r="B21" s="5">
        <f t="shared" si="0"/>
        <v>44927</v>
      </c>
      <c r="C21" s="5">
        <f t="shared" si="1"/>
        <v>44957</v>
      </c>
      <c r="D21" s="4">
        <f ca="1">SUMPRODUCT((WEEKDAY(ROW(INDIRECT(B21&amp;":"&amp;C21)),1)=7)*1)</f>
        <v>4</v>
      </c>
    </row>
    <row r="22" spans="1:4" x14ac:dyDescent="0.2">
      <c r="A22" s="4" t="s">
        <v>16</v>
      </c>
      <c r="B22" s="5">
        <f t="shared" si="0"/>
        <v>44927</v>
      </c>
      <c r="C22" s="5">
        <f t="shared" si="1"/>
        <v>44957</v>
      </c>
      <c r="D22" s="4">
        <f ca="1">SUMPRODUCT((WEEKDAY(ROW(INDIRECT(B22&amp;":"&amp;C22)),1)=1)*1)</f>
        <v>5</v>
      </c>
    </row>
  </sheetData>
  <sheetProtection algorithmName="SHA-512" hashValue="MG03sOqOnkOuGJH/UST6zOjdq0tntoOkj4uuTnaVNsFRiQafD+xPtU+c7Neh7oEb9tQbs2c7jT2C4ku+2FhEmg==" saltValue="xUHpoo52HyIJWZHlEjTIuQ==" spinCount="100000" sheet="1" objects="1" scenarios="1"/>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5"/>
  <sheetViews>
    <sheetView workbookViewId="0">
      <selection activeCell="D39" sqref="D39"/>
    </sheetView>
  </sheetViews>
  <sheetFormatPr baseColWidth="10" defaultColWidth="11" defaultRowHeight="14.25" x14ac:dyDescent="0.2"/>
  <cols>
    <col min="1" max="1" width="16.875" style="4" bestFit="1" customWidth="1"/>
    <col min="2" max="2" width="24.625" style="4" customWidth="1"/>
    <col min="3" max="16384" width="11" style="4"/>
  </cols>
  <sheetData>
    <row r="1" spans="1:6" x14ac:dyDescent="0.2">
      <c r="B1" s="10"/>
    </row>
    <row r="2" spans="1:6" x14ac:dyDescent="0.2">
      <c r="A2" s="11" t="s">
        <v>9</v>
      </c>
      <c r="B2" s="6"/>
    </row>
    <row r="3" spans="1:6" x14ac:dyDescent="0.2">
      <c r="B3" s="12"/>
    </row>
    <row r="4" spans="1:6" x14ac:dyDescent="0.2">
      <c r="A4" s="11" t="s">
        <v>10</v>
      </c>
      <c r="B4" s="6"/>
    </row>
    <row r="5" spans="1:6" x14ac:dyDescent="0.2">
      <c r="B5" s="12"/>
    </row>
    <row r="6" spans="1:6" x14ac:dyDescent="0.2">
      <c r="A6" s="11" t="s">
        <v>17</v>
      </c>
      <c r="B6" s="7">
        <v>1</v>
      </c>
    </row>
    <row r="8" spans="1:6" ht="15" x14ac:dyDescent="0.25">
      <c r="D8" s="13" t="s">
        <v>14</v>
      </c>
    </row>
    <row r="9" spans="1:6" x14ac:dyDescent="0.2">
      <c r="A9" s="4" t="s">
        <v>12</v>
      </c>
      <c r="B9" s="4" t="s">
        <v>13</v>
      </c>
    </row>
    <row r="10" spans="1:6" ht="15" x14ac:dyDescent="0.25">
      <c r="A10" s="14" t="s">
        <v>0</v>
      </c>
      <c r="B10" s="8">
        <v>0</v>
      </c>
      <c r="C10" s="4">
        <f ca="1">VLOOKUP($A$10:$A$14,Grundlage!A16:D16,4,FALSE)*B10</f>
        <v>0</v>
      </c>
      <c r="D10" s="15" t="str">
        <f>IF(B6=2,((C15*66)+350),IF(B6=3,((C15*132)+350),"350.00"))</f>
        <v>350.00</v>
      </c>
      <c r="E10" s="5">
        <f>Grundlage!B13</f>
        <v>44927</v>
      </c>
      <c r="F10" s="5">
        <f>Grundlage!C13</f>
        <v>44957</v>
      </c>
    </row>
    <row r="11" spans="1:6" x14ac:dyDescent="0.2">
      <c r="A11" s="14" t="s">
        <v>3</v>
      </c>
      <c r="B11" s="8">
        <v>0</v>
      </c>
      <c r="C11" s="4">
        <f ca="1">VLOOKUP($A$10:$A$14,Grundlage!A17:D17,4,FALSE)*B11</f>
        <v>0</v>
      </c>
      <c r="D11" s="16"/>
    </row>
    <row r="12" spans="1:6" x14ac:dyDescent="0.2">
      <c r="A12" s="14" t="s">
        <v>2</v>
      </c>
      <c r="B12" s="8">
        <v>0</v>
      </c>
      <c r="C12" s="4">
        <f ca="1">VLOOKUP($A$10:$A$14,Grundlage!A18:D18,4,FALSE)*B12</f>
        <v>0</v>
      </c>
      <c r="D12" s="16"/>
    </row>
    <row r="13" spans="1:6" x14ac:dyDescent="0.2">
      <c r="A13" s="14" t="s">
        <v>1</v>
      </c>
      <c r="B13" s="8">
        <v>0</v>
      </c>
      <c r="C13" s="4">
        <f ca="1">VLOOKUP($A$10:$A$14,Grundlage!A19:D19,4,FALSE)*B13</f>
        <v>0</v>
      </c>
      <c r="D13" s="16"/>
    </row>
    <row r="14" spans="1:6" x14ac:dyDescent="0.2">
      <c r="A14" s="14" t="s">
        <v>4</v>
      </c>
      <c r="B14" s="8">
        <v>0</v>
      </c>
      <c r="C14" s="4">
        <f ca="1">VLOOKUP($A$10:$A$14,Grundlage!A20:D20,4,FALSE)*B14</f>
        <v>0</v>
      </c>
      <c r="D14" s="16"/>
    </row>
    <row r="15" spans="1:6" x14ac:dyDescent="0.2">
      <c r="B15" s="16">
        <f>SUM(B10:B14)</f>
        <v>0</v>
      </c>
      <c r="C15" s="4">
        <f ca="1">SUM(C10:C14)</f>
        <v>0</v>
      </c>
    </row>
  </sheetData>
  <sheetProtection algorithmName="SHA-512" hashValue="R2VPAQgS9xuj8S6UVSRV1BFue7F0RFtYUkr3x6Enoet4y01ThSopEUbGeU6Vswl5FXT7yCf3tC4IPsCQASUPdA==" saltValue="mceX/llVn5A2/ovFrsaR8A==" spinCount="100000" sheet="1" objects="1" scenarios="1"/>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Hilfstabellen!$B$1:$B$3</xm:f>
          </x14:formula1>
          <xm:sqref>B10:B14</xm:sqref>
        </x14:dataValidation>
        <x14:dataValidation type="list" allowBlank="1" showInputMessage="1" showErrorMessage="1">
          <x14:formula1>
            <xm:f>Hilfstabellen!$A$10:$A$12</xm:f>
          </x14:formula1>
          <xm:sqref>B6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4" sqref="B4"/>
    </sheetView>
  </sheetViews>
  <sheetFormatPr baseColWidth="10" defaultRowHeight="14.25" x14ac:dyDescent="0.2"/>
  <sheetData>
    <row r="1" spans="1:2" x14ac:dyDescent="0.2">
      <c r="A1" t="s">
        <v>0</v>
      </c>
      <c r="B1">
        <v>1</v>
      </c>
    </row>
    <row r="2" spans="1:2" x14ac:dyDescent="0.2">
      <c r="A2" t="s">
        <v>3</v>
      </c>
      <c r="B2">
        <v>0.5</v>
      </c>
    </row>
    <row r="3" spans="1:2" x14ac:dyDescent="0.2">
      <c r="A3" t="s">
        <v>2</v>
      </c>
      <c r="B3">
        <v>0</v>
      </c>
    </row>
    <row r="4" spans="1:2" x14ac:dyDescent="0.2">
      <c r="A4" t="s">
        <v>1</v>
      </c>
    </row>
    <row r="5" spans="1:2" x14ac:dyDescent="0.2">
      <c r="A5" s="1" t="s">
        <v>4</v>
      </c>
    </row>
    <row r="9" spans="1:2" x14ac:dyDescent="0.2">
      <c r="A9" t="s">
        <v>11</v>
      </c>
    </row>
    <row r="10" spans="1:2" x14ac:dyDescent="0.2">
      <c r="A10">
        <v>1</v>
      </c>
    </row>
    <row r="11" spans="1:2" x14ac:dyDescent="0.2">
      <c r="A11">
        <v>2</v>
      </c>
    </row>
    <row r="12" spans="1:2" x14ac:dyDescent="0.2">
      <c r="A12">
        <v>3</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Anleitung</vt:lpstr>
      <vt:lpstr>Grundlage</vt:lpstr>
      <vt:lpstr>Kopiervorlage neues Kind</vt:lpstr>
      <vt:lpstr>Hilfstabellen</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Evelyne Enz</dc:creator>
  <cp:lastModifiedBy>Evelyne Enz</cp:lastModifiedBy>
  <cp:lastPrinted>2024-01-18T15:17:39Z</cp:lastPrinted>
  <dcterms:created xsi:type="dcterms:W3CDTF">2022-02-07T15:02:22Z</dcterms:created>
  <dcterms:modified xsi:type="dcterms:W3CDTF">2024-03-06T13:18:25Z</dcterms:modified>
</cp:coreProperties>
</file>